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cirian/Library/Mobile Documents/com~apple~CloudDocs/Documents/Steve/Expedition RV/"/>
    </mc:Choice>
  </mc:AlternateContent>
  <xr:revisionPtr revIDLastSave="0" documentId="13_ncr:1_{C2254659-3BC0-824B-8A5D-3AE8A9C83C0E}" xr6:coauthVersionLast="47" xr6:coauthVersionMax="47" xr10:uidLastSave="{00000000-0000-0000-0000-000000000000}"/>
  <bookViews>
    <workbookView xWindow="0" yWindow="500" windowWidth="38400" windowHeight="21100" xr2:uid="{CE21B3AF-D753-F44B-A7A3-70912FB10B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D17" i="1"/>
  <c r="D16" i="1"/>
  <c r="D39" i="1"/>
  <c r="D59" i="1"/>
  <c r="D30" i="1"/>
  <c r="D37" i="1"/>
  <c r="D38" i="1"/>
  <c r="D53" i="1"/>
  <c r="D61" i="1"/>
  <c r="D6" i="1"/>
  <c r="D31" i="1"/>
  <c r="D32" i="1"/>
  <c r="D52" i="1"/>
  <c r="D62" i="1"/>
  <c r="D18" i="1"/>
  <c r="D42" i="1"/>
  <c r="D60" i="1"/>
  <c r="D19" i="1"/>
  <c r="D7" i="1"/>
  <c r="C4" i="1"/>
  <c r="D4" i="1" s="1"/>
  <c r="C10" i="1" s="1"/>
  <c r="D10" i="1" s="1"/>
  <c r="D11" i="1" s="1"/>
  <c r="D54" i="1"/>
  <c r="D46" i="1"/>
  <c r="D20" i="1"/>
  <c r="D41" i="1"/>
  <c r="D40" i="1"/>
  <c r="D43" i="1"/>
  <c r="D36" i="1"/>
  <c r="D33" i="1"/>
  <c r="D29" i="1"/>
  <c r="D28" i="1"/>
  <c r="D34" i="1"/>
  <c r="D35" i="1"/>
  <c r="D44" i="1"/>
  <c r="D23" i="1"/>
  <c r="D26" i="1"/>
  <c r="D64" i="1"/>
  <c r="D58" i="1"/>
  <c r="D57" i="1"/>
  <c r="D56" i="1"/>
  <c r="D55" i="1"/>
  <c r="D51" i="1"/>
  <c r="D50" i="1"/>
  <c r="D47" i="1"/>
  <c r="D45" i="1"/>
  <c r="D27" i="1"/>
  <c r="D25" i="1"/>
  <c r="D24" i="1"/>
  <c r="D22" i="1"/>
  <c r="D21" i="1"/>
  <c r="D15" i="1"/>
  <c r="D13" i="1"/>
  <c r="D5" i="1"/>
  <c r="D2" i="1"/>
  <c r="D8" i="1" l="1"/>
  <c r="D65" i="1"/>
  <c r="D48" i="1"/>
  <c r="D68" i="1" l="1"/>
  <c r="D67" i="1"/>
  <c r="C69" i="1" l="1"/>
  <c r="D69" i="1" s="1"/>
  <c r="D70" i="1" s="1"/>
  <c r="D71" i="1" s="1"/>
</calcChain>
</file>

<file path=xl/sharedStrings.xml><?xml version="1.0" encoding="utf-8"?>
<sst xmlns="http://schemas.openxmlformats.org/spreadsheetml/2006/main" count="94" uniqueCount="93">
  <si>
    <t xml:space="preserve">Truck </t>
  </si>
  <si>
    <t>Component</t>
  </si>
  <si>
    <t>Comment</t>
  </si>
  <si>
    <t>Quantity</t>
  </si>
  <si>
    <t>Unit Weight (lbs)</t>
  </si>
  <si>
    <t xml:space="preserve">Extended Weight (lbs) </t>
  </si>
  <si>
    <t>Flatbed</t>
  </si>
  <si>
    <t>Bare habitat</t>
  </si>
  <si>
    <t>Total Composites 8' Wolverine with door</t>
  </si>
  <si>
    <t>Habitat windows</t>
  </si>
  <si>
    <t xml:space="preserve">Might be a wash to the weight removed in cutting the openings?  </t>
  </si>
  <si>
    <t>Fridge</t>
  </si>
  <si>
    <t>Cooktop</t>
  </si>
  <si>
    <t>Sink</t>
  </si>
  <si>
    <t>Shower</t>
  </si>
  <si>
    <t>Fresh water tank</t>
  </si>
  <si>
    <t>Grey water tank</t>
  </si>
  <si>
    <t>Toilet</t>
  </si>
  <si>
    <t>Cabinetry</t>
  </si>
  <si>
    <t>Oven</t>
  </si>
  <si>
    <t>Cushions</t>
  </si>
  <si>
    <t>Batteries</t>
  </si>
  <si>
    <t>Electrical system</t>
  </si>
  <si>
    <t>Fresh water</t>
  </si>
  <si>
    <t xml:space="preserve">Assume we would never drive with full fresh water AND grey tanks </t>
  </si>
  <si>
    <t xml:space="preserve">Grey water </t>
  </si>
  <si>
    <t>Plumbing parts</t>
  </si>
  <si>
    <t>Solar panels and wiring</t>
  </si>
  <si>
    <t>AC unit</t>
  </si>
  <si>
    <t>Humans</t>
  </si>
  <si>
    <t>Clothing</t>
  </si>
  <si>
    <t xml:space="preserve">for 2 people, warm and cold weather gear </t>
  </si>
  <si>
    <t>Generator</t>
  </si>
  <si>
    <t xml:space="preserve">Battery and solar mgmt, wiring, shore power cord, etc. </t>
  </si>
  <si>
    <t>Propane tank</t>
  </si>
  <si>
    <t>Weight of load</t>
  </si>
  <si>
    <t>Gross weight</t>
  </si>
  <si>
    <t>Duxtop dual burner</t>
  </si>
  <si>
    <t>Mattress</t>
  </si>
  <si>
    <t>Table</t>
  </si>
  <si>
    <t>Bike</t>
  </si>
  <si>
    <t>Inflatable Kayak</t>
  </si>
  <si>
    <t>Toiletries, first aid kit, meds</t>
  </si>
  <si>
    <t>Full-size spare tire</t>
  </si>
  <si>
    <t>Honda 2,200 watts</t>
  </si>
  <si>
    <t>Bike rack</t>
  </si>
  <si>
    <t xml:space="preserve">Ram 3500 single cab 8' bed incl. full tank of fuel.  Payload is 4,600 lbs  GVW is 11,000 lbs </t>
  </si>
  <si>
    <t>Tools</t>
  </si>
  <si>
    <t xml:space="preserve">Zinus 8" foam and springs </t>
  </si>
  <si>
    <t>Safety margin</t>
  </si>
  <si>
    <t>gallons</t>
  </si>
  <si>
    <t>stock 93lb spare difference to a 140lb 37" spare and wheel combo</t>
  </si>
  <si>
    <t>Front bumper and winch</t>
  </si>
  <si>
    <t>Vent fan</t>
  </si>
  <si>
    <t>Awning</t>
  </si>
  <si>
    <t>Furrion FTRD22LA-SS electric oven</t>
  </si>
  <si>
    <t>Hiking/camping gear</t>
  </si>
  <si>
    <t>Dometic DMC4081 8 cu ft 12VDC</t>
  </si>
  <si>
    <t>Probably a wash with the material that's cut out of the habitat roof</t>
  </si>
  <si>
    <t>HiLift jack</t>
  </si>
  <si>
    <t>HiLift 48"</t>
  </si>
  <si>
    <t>130lb winch plus difference to stock steel bumper</t>
  </si>
  <si>
    <t>10% for estimation error or for extra junk we pick up along the way</t>
  </si>
  <si>
    <t>10 sheets of 1/2" plywood</t>
  </si>
  <si>
    <t>Heater</t>
  </si>
  <si>
    <t>Webasto Air Top 2000 gasoline heater</t>
  </si>
  <si>
    <t>Steps</t>
  </si>
  <si>
    <t>Thetford cartridge</t>
  </si>
  <si>
    <t>Remove stock Ram bed</t>
  </si>
  <si>
    <t>Camp chairs</t>
  </si>
  <si>
    <t>Food and drinks</t>
  </si>
  <si>
    <t>Water heater</t>
  </si>
  <si>
    <t>Water filter</t>
  </si>
  <si>
    <t>Need to choose one</t>
  </si>
  <si>
    <t>Habitat build-out sub-total</t>
  </si>
  <si>
    <t>Truck build-out sub-total</t>
  </si>
  <si>
    <t>People, gear, etc.</t>
  </si>
  <si>
    <t>Recovery gear</t>
  </si>
  <si>
    <t>Pots, pans, plates, cups, silverware, etc.</t>
  </si>
  <si>
    <t>Starlink panel</t>
  </si>
  <si>
    <t>on roof</t>
  </si>
  <si>
    <t>WeBoost antenna</t>
  </si>
  <si>
    <t>Need for hot water?</t>
  </si>
  <si>
    <t>Air compressor</t>
  </si>
  <si>
    <t>ARB Twin</t>
  </si>
  <si>
    <t>TV and mount</t>
  </si>
  <si>
    <t>Wheels and tires</t>
  </si>
  <si>
    <t>Unsprung weight</t>
  </si>
  <si>
    <t>Habitat exterior work lights, marker lights</t>
  </si>
  <si>
    <t>Subtotal weight plus safety margin</t>
  </si>
  <si>
    <t>Total of everything else but truck</t>
  </si>
  <si>
    <t>Corner jacks for leveling</t>
  </si>
  <si>
    <t>Outoodr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</si>
</sst>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3A74-145E-074F-AFB9-2913E6EF24CC}">
  <dimension ref="A1:E114"/>
  <sheetViews>
    <sheetView tabSelected="1" topLeftCell="A42" zoomScaleNormal="100" workbookViewId="0">
      <selection activeCell="C64" sqref="C64"/>
    </sheetView>
  </sheetViews>
  <sheetFormatPr baseColWidth="10" defaultRowHeight="16" x14ac:dyDescent="0.2"/>
  <cols>
    <col min="1" max="1" width="37.33203125" style="1" customWidth="1"/>
    <col min="2" max="4" width="12.33203125" style="1" customWidth="1"/>
    <col min="5" max="5" width="60.33203125" style="1" customWidth="1"/>
    <col min="6" max="16384" width="10.83203125" style="1"/>
  </cols>
  <sheetData>
    <row r="1" spans="1:5" ht="67" thickBot="1" x14ac:dyDescent="0.3">
      <c r="A1" s="4" t="s">
        <v>1</v>
      </c>
      <c r="B1" s="5" t="s">
        <v>3</v>
      </c>
      <c r="C1" s="5" t="s">
        <v>4</v>
      </c>
      <c r="D1" s="5" t="s">
        <v>5</v>
      </c>
      <c r="E1" s="6" t="s">
        <v>2</v>
      </c>
    </row>
    <row r="2" spans="1:5" ht="34" x14ac:dyDescent="0.2">
      <c r="A2" s="9" t="s">
        <v>0</v>
      </c>
      <c r="B2" s="9">
        <v>1</v>
      </c>
      <c r="C2" s="9">
        <v>6400</v>
      </c>
      <c r="D2" s="9">
        <f>B2*C2</f>
        <v>6400</v>
      </c>
      <c r="E2" s="3" t="s">
        <v>46</v>
      </c>
    </row>
    <row r="3" spans="1:5" x14ac:dyDescent="0.2">
      <c r="A3" s="3"/>
      <c r="B3" s="3"/>
      <c r="C3" s="3"/>
      <c r="D3" s="3"/>
      <c r="E3" s="3"/>
    </row>
    <row r="4" spans="1:5" ht="17" x14ac:dyDescent="0.2">
      <c r="A4" s="2" t="s">
        <v>43</v>
      </c>
      <c r="B4" s="2">
        <v>1</v>
      </c>
      <c r="C4" s="2">
        <f>140-93</f>
        <v>47</v>
      </c>
      <c r="D4" s="3">
        <f t="shared" ref="D4" si="0">B4*C4</f>
        <v>47</v>
      </c>
      <c r="E4" s="2" t="s">
        <v>51</v>
      </c>
    </row>
    <row r="5" spans="1:5" ht="17" x14ac:dyDescent="0.2">
      <c r="A5" s="2" t="s">
        <v>6</v>
      </c>
      <c r="B5" s="2">
        <v>1</v>
      </c>
      <c r="C5" s="2">
        <v>700</v>
      </c>
      <c r="D5" s="3">
        <f t="shared" ref="D5:D64" si="1">B5*C5</f>
        <v>700</v>
      </c>
      <c r="E5" s="2"/>
    </row>
    <row r="6" spans="1:5" ht="17" x14ac:dyDescent="0.2">
      <c r="A6" s="2" t="s">
        <v>68</v>
      </c>
      <c r="B6" s="2">
        <v>1</v>
      </c>
      <c r="C6" s="3">
        <v>-540</v>
      </c>
      <c r="D6" s="3">
        <f t="shared" ref="D6" si="2">B6*C6</f>
        <v>-540</v>
      </c>
      <c r="E6" s="2"/>
    </row>
    <row r="7" spans="1:5" ht="17" x14ac:dyDescent="0.2">
      <c r="A7" s="2" t="s">
        <v>52</v>
      </c>
      <c r="B7" s="2">
        <v>1</v>
      </c>
      <c r="C7" s="2">
        <v>200</v>
      </c>
      <c r="D7" s="3">
        <f t="shared" ref="D7" si="3">B7*C7</f>
        <v>200</v>
      </c>
      <c r="E7" s="2" t="s">
        <v>61</v>
      </c>
    </row>
    <row r="8" spans="1:5" ht="17" x14ac:dyDescent="0.2">
      <c r="A8" s="10" t="s">
        <v>75</v>
      </c>
      <c r="B8" s="10"/>
      <c r="C8" s="10"/>
      <c r="D8" s="9">
        <f>SUM(D4:D7)</f>
        <v>407</v>
      </c>
      <c r="E8" s="2"/>
    </row>
    <row r="9" spans="1:5" x14ac:dyDescent="0.2">
      <c r="A9" s="2"/>
      <c r="B9" s="2"/>
      <c r="C9" s="2"/>
      <c r="D9" s="3"/>
      <c r="E9" s="2"/>
    </row>
    <row r="10" spans="1:5" ht="17" x14ac:dyDescent="0.2">
      <c r="A10" s="2" t="s">
        <v>86</v>
      </c>
      <c r="B10" s="2">
        <v>4</v>
      </c>
      <c r="C10" s="2">
        <f>D4</f>
        <v>47</v>
      </c>
      <c r="D10" s="3">
        <f t="shared" ref="D10" si="4">B10*C10</f>
        <v>188</v>
      </c>
      <c r="E10" s="2"/>
    </row>
    <row r="11" spans="1:5" ht="17" x14ac:dyDescent="0.2">
      <c r="A11" s="10" t="s">
        <v>87</v>
      </c>
      <c r="B11" s="10"/>
      <c r="C11" s="10"/>
      <c r="D11" s="9">
        <f>D10</f>
        <v>188</v>
      </c>
      <c r="E11" s="2"/>
    </row>
    <row r="12" spans="1:5" x14ac:dyDescent="0.2">
      <c r="A12" s="2"/>
      <c r="B12" s="2"/>
      <c r="C12" s="2"/>
      <c r="D12" s="3"/>
      <c r="E12" s="2"/>
    </row>
    <row r="13" spans="1:5" ht="17" x14ac:dyDescent="0.2">
      <c r="A13" s="10" t="s">
        <v>7</v>
      </c>
      <c r="B13" s="10">
        <v>1</v>
      </c>
      <c r="C13" s="10">
        <v>1058</v>
      </c>
      <c r="D13" s="9">
        <f t="shared" si="1"/>
        <v>1058</v>
      </c>
      <c r="E13" s="2" t="s">
        <v>8</v>
      </c>
    </row>
    <row r="14" spans="1:5" x14ac:dyDescent="0.2">
      <c r="A14" s="2"/>
      <c r="B14" s="2"/>
      <c r="C14" s="2"/>
      <c r="D14" s="3"/>
      <c r="E14" s="2"/>
    </row>
    <row r="15" spans="1:5" ht="17" x14ac:dyDescent="0.2">
      <c r="A15" s="2" t="s">
        <v>9</v>
      </c>
      <c r="B15" s="2"/>
      <c r="C15" s="2"/>
      <c r="D15" s="3">
        <f t="shared" si="1"/>
        <v>0</v>
      </c>
      <c r="E15" s="2" t="s">
        <v>10</v>
      </c>
    </row>
    <row r="16" spans="1:5" ht="17" x14ac:dyDescent="0.2">
      <c r="A16" s="2" t="s">
        <v>88</v>
      </c>
      <c r="B16" s="2">
        <v>8</v>
      </c>
      <c r="C16" s="2">
        <v>5</v>
      </c>
      <c r="D16" s="3">
        <f t="shared" ref="D16:D17" si="5">B16*C16</f>
        <v>40</v>
      </c>
      <c r="E16" s="2"/>
    </row>
    <row r="17" spans="1:5" ht="17" x14ac:dyDescent="0.2">
      <c r="A17" s="2" t="s">
        <v>91</v>
      </c>
      <c r="B17" s="2">
        <v>4</v>
      </c>
      <c r="C17" s="2">
        <v>15</v>
      </c>
      <c r="D17" s="3">
        <f t="shared" si="5"/>
        <v>60</v>
      </c>
      <c r="E17" s="2"/>
    </row>
    <row r="18" spans="1:5" ht="17" x14ac:dyDescent="0.2">
      <c r="A18" s="2" t="s">
        <v>66</v>
      </c>
      <c r="B18" s="2">
        <v>1</v>
      </c>
      <c r="C18" s="2">
        <v>15</v>
      </c>
      <c r="D18" s="3">
        <f>B18*C18</f>
        <v>15</v>
      </c>
      <c r="E18" s="2"/>
    </row>
    <row r="19" spans="1:5" ht="17" x14ac:dyDescent="0.2">
      <c r="A19" s="2" t="s">
        <v>54</v>
      </c>
      <c r="B19" s="2">
        <v>1</v>
      </c>
      <c r="C19" s="2">
        <v>70</v>
      </c>
      <c r="D19" s="3">
        <f t="shared" si="1"/>
        <v>70</v>
      </c>
      <c r="E19" s="2"/>
    </row>
    <row r="20" spans="1:5" ht="17" x14ac:dyDescent="0.2">
      <c r="A20" s="2" t="s">
        <v>38</v>
      </c>
      <c r="B20" s="2">
        <v>1</v>
      </c>
      <c r="C20" s="2">
        <v>71</v>
      </c>
      <c r="D20" s="3">
        <f t="shared" ref="D20" si="6">B20*C20</f>
        <v>71</v>
      </c>
      <c r="E20" s="2" t="s">
        <v>48</v>
      </c>
    </row>
    <row r="21" spans="1:5" ht="17" x14ac:dyDescent="0.2">
      <c r="A21" s="2" t="s">
        <v>11</v>
      </c>
      <c r="B21" s="2">
        <v>1</v>
      </c>
      <c r="C21" s="2">
        <v>114</v>
      </c>
      <c r="D21" s="3">
        <f t="shared" si="1"/>
        <v>114</v>
      </c>
      <c r="E21" s="2" t="s">
        <v>57</v>
      </c>
    </row>
    <row r="22" spans="1:5" ht="17" x14ac:dyDescent="0.2">
      <c r="A22" s="2" t="s">
        <v>12</v>
      </c>
      <c r="B22" s="2">
        <v>1</v>
      </c>
      <c r="C22" s="2">
        <v>12</v>
      </c>
      <c r="D22" s="3">
        <f t="shared" si="1"/>
        <v>12</v>
      </c>
      <c r="E22" s="2" t="s">
        <v>37</v>
      </c>
    </row>
    <row r="23" spans="1:5" ht="17" x14ac:dyDescent="0.2">
      <c r="A23" s="2" t="s">
        <v>19</v>
      </c>
      <c r="B23" s="2">
        <v>1</v>
      </c>
      <c r="C23" s="2">
        <v>35</v>
      </c>
      <c r="D23" s="3">
        <f t="shared" si="1"/>
        <v>35</v>
      </c>
      <c r="E23" s="2" t="s">
        <v>55</v>
      </c>
    </row>
    <row r="24" spans="1:5" ht="17" x14ac:dyDescent="0.2">
      <c r="A24" s="2" t="s">
        <v>13</v>
      </c>
      <c r="B24" s="2">
        <v>1</v>
      </c>
      <c r="C24" s="2">
        <v>10</v>
      </c>
      <c r="D24" s="3">
        <f t="shared" si="1"/>
        <v>10</v>
      </c>
      <c r="E24" s="2"/>
    </row>
    <row r="25" spans="1:5" ht="17" x14ac:dyDescent="0.2">
      <c r="A25" s="2" t="s">
        <v>14</v>
      </c>
      <c r="B25" s="2">
        <v>1</v>
      </c>
      <c r="C25" s="2">
        <v>100</v>
      </c>
      <c r="D25" s="3">
        <f t="shared" si="1"/>
        <v>100</v>
      </c>
      <c r="E25" s="2"/>
    </row>
    <row r="26" spans="1:5" ht="17" x14ac:dyDescent="0.2">
      <c r="A26" s="2" t="s">
        <v>17</v>
      </c>
      <c r="B26" s="2">
        <v>1</v>
      </c>
      <c r="C26" s="2">
        <v>18</v>
      </c>
      <c r="D26" s="3">
        <f t="shared" si="1"/>
        <v>18</v>
      </c>
      <c r="E26" s="2" t="s">
        <v>67</v>
      </c>
    </row>
    <row r="27" spans="1:5" ht="17" x14ac:dyDescent="0.2">
      <c r="A27" s="2" t="s">
        <v>15</v>
      </c>
      <c r="B27" s="2">
        <v>1</v>
      </c>
      <c r="C27" s="2">
        <v>20</v>
      </c>
      <c r="D27" s="3">
        <f t="shared" si="1"/>
        <v>20</v>
      </c>
      <c r="E27" s="2"/>
    </row>
    <row r="28" spans="1:5" ht="17" x14ac:dyDescent="0.2">
      <c r="A28" s="2" t="s">
        <v>23</v>
      </c>
      <c r="B28" s="2">
        <v>20</v>
      </c>
      <c r="C28" s="2">
        <v>8.4</v>
      </c>
      <c r="D28" s="3">
        <f t="shared" si="1"/>
        <v>168</v>
      </c>
      <c r="E28" s="2" t="s">
        <v>50</v>
      </c>
    </row>
    <row r="29" spans="1:5" ht="17" x14ac:dyDescent="0.2">
      <c r="A29" s="2" t="s">
        <v>16</v>
      </c>
      <c r="B29" s="2">
        <v>1</v>
      </c>
      <c r="C29" s="2">
        <v>15</v>
      </c>
      <c r="D29" s="3">
        <f t="shared" ref="D29" si="7">B29*C29</f>
        <v>15</v>
      </c>
      <c r="E29" s="2"/>
    </row>
    <row r="30" spans="1:5" ht="17" x14ac:dyDescent="0.2">
      <c r="A30" s="2" t="s">
        <v>25</v>
      </c>
      <c r="B30" s="2">
        <v>0</v>
      </c>
      <c r="C30" s="2">
        <v>0</v>
      </c>
      <c r="D30" s="3">
        <f t="shared" si="1"/>
        <v>0</v>
      </c>
      <c r="E30" s="2" t="s">
        <v>24</v>
      </c>
    </row>
    <row r="31" spans="1:5" ht="17" x14ac:dyDescent="0.2">
      <c r="A31" s="2" t="s">
        <v>71</v>
      </c>
      <c r="B31" s="2">
        <v>1</v>
      </c>
      <c r="C31" s="2">
        <v>25</v>
      </c>
      <c r="D31" s="3">
        <f t="shared" si="1"/>
        <v>25</v>
      </c>
      <c r="E31" s="8"/>
    </row>
    <row r="32" spans="1:5" ht="17" x14ac:dyDescent="0.2">
      <c r="A32" s="2" t="s">
        <v>72</v>
      </c>
      <c r="B32" s="2">
        <v>1</v>
      </c>
      <c r="C32" s="8">
        <v>25</v>
      </c>
      <c r="D32" s="3">
        <f t="shared" ref="D32" si="8">B32*C32</f>
        <v>25</v>
      </c>
      <c r="E32" s="8" t="s">
        <v>73</v>
      </c>
    </row>
    <row r="33" spans="1:5" ht="17" x14ac:dyDescent="0.2">
      <c r="A33" s="2" t="s">
        <v>26</v>
      </c>
      <c r="B33" s="2">
        <v>1</v>
      </c>
      <c r="C33" s="2">
        <v>20</v>
      </c>
      <c r="D33" s="3">
        <f t="shared" si="1"/>
        <v>20</v>
      </c>
      <c r="E33" s="2"/>
    </row>
    <row r="34" spans="1:5" ht="17" x14ac:dyDescent="0.2">
      <c r="A34" s="2" t="s">
        <v>21</v>
      </c>
      <c r="B34" s="2">
        <v>4</v>
      </c>
      <c r="C34" s="2">
        <v>65</v>
      </c>
      <c r="D34" s="3">
        <f t="shared" ref="D34" si="9">B34*C34</f>
        <v>260</v>
      </c>
      <c r="E34" s="2"/>
    </row>
    <row r="35" spans="1:5" ht="17" x14ac:dyDescent="0.2">
      <c r="A35" s="2" t="s">
        <v>22</v>
      </c>
      <c r="B35" s="2">
        <v>1</v>
      </c>
      <c r="C35" s="2">
        <v>150</v>
      </c>
      <c r="D35" s="3">
        <f t="shared" si="1"/>
        <v>150</v>
      </c>
      <c r="E35" s="2" t="s">
        <v>33</v>
      </c>
    </row>
    <row r="36" spans="1:5" ht="17" x14ac:dyDescent="0.2">
      <c r="A36" s="2" t="s">
        <v>27</v>
      </c>
      <c r="B36" s="2">
        <v>4</v>
      </c>
      <c r="C36" s="2">
        <v>20</v>
      </c>
      <c r="D36" s="3">
        <f t="shared" si="1"/>
        <v>80</v>
      </c>
      <c r="E36" s="2"/>
    </row>
    <row r="37" spans="1:5" ht="17" x14ac:dyDescent="0.2">
      <c r="A37" s="2" t="s">
        <v>79</v>
      </c>
      <c r="B37" s="2">
        <v>1</v>
      </c>
      <c r="C37" s="2">
        <v>10</v>
      </c>
      <c r="D37" s="3">
        <f t="shared" ref="D37" si="10">B37*C37</f>
        <v>10</v>
      </c>
      <c r="E37" s="2" t="s">
        <v>80</v>
      </c>
    </row>
    <row r="38" spans="1:5" ht="17" x14ac:dyDescent="0.2">
      <c r="A38" s="2" t="s">
        <v>81</v>
      </c>
      <c r="B38" s="2">
        <v>1</v>
      </c>
      <c r="C38" s="2">
        <v>5</v>
      </c>
      <c r="D38" s="3">
        <f t="shared" si="1"/>
        <v>5</v>
      </c>
      <c r="E38" s="2" t="s">
        <v>80</v>
      </c>
    </row>
    <row r="39" spans="1:5" ht="17" x14ac:dyDescent="0.2">
      <c r="A39" s="2" t="s">
        <v>85</v>
      </c>
      <c r="B39" s="2">
        <v>1</v>
      </c>
      <c r="C39" s="2">
        <v>20</v>
      </c>
      <c r="D39" s="3">
        <f t="shared" ref="D39" si="11">B39*C39</f>
        <v>20</v>
      </c>
      <c r="E39" s="2"/>
    </row>
    <row r="40" spans="1:5" ht="17" x14ac:dyDescent="0.2">
      <c r="A40" s="2" t="s">
        <v>32</v>
      </c>
      <c r="B40" s="2">
        <v>1</v>
      </c>
      <c r="C40" s="2">
        <v>47</v>
      </c>
      <c r="D40" s="3">
        <f t="shared" ref="D40:D42" si="12">B40*C40</f>
        <v>47</v>
      </c>
      <c r="E40" s="2" t="s">
        <v>44</v>
      </c>
    </row>
    <row r="41" spans="1:5" ht="17" x14ac:dyDescent="0.2">
      <c r="A41" s="2" t="s">
        <v>34</v>
      </c>
      <c r="B41" s="2">
        <v>1</v>
      </c>
      <c r="C41" s="2">
        <v>37</v>
      </c>
      <c r="D41" s="3">
        <f t="shared" si="12"/>
        <v>37</v>
      </c>
      <c r="E41" s="2" t="s">
        <v>82</v>
      </c>
    </row>
    <row r="42" spans="1:5" ht="17" x14ac:dyDescent="0.2">
      <c r="A42" s="2" t="s">
        <v>64</v>
      </c>
      <c r="B42" s="2">
        <v>1</v>
      </c>
      <c r="C42" s="2">
        <v>6</v>
      </c>
      <c r="D42" s="3">
        <f t="shared" si="12"/>
        <v>6</v>
      </c>
      <c r="E42" s="2" t="s">
        <v>65</v>
      </c>
    </row>
    <row r="43" spans="1:5" ht="17" x14ac:dyDescent="0.2">
      <c r="A43" s="2" t="s">
        <v>28</v>
      </c>
      <c r="B43" s="2">
        <v>1</v>
      </c>
      <c r="C43" s="2">
        <v>70</v>
      </c>
      <c r="D43" s="3">
        <f t="shared" si="1"/>
        <v>70</v>
      </c>
      <c r="E43" s="2"/>
    </row>
    <row r="44" spans="1:5" ht="17" x14ac:dyDescent="0.2">
      <c r="A44" s="2" t="s">
        <v>53</v>
      </c>
      <c r="B44" s="2">
        <v>1</v>
      </c>
      <c r="C44" s="2">
        <v>0</v>
      </c>
      <c r="D44" s="3">
        <f t="shared" ref="D44" si="13">B44*C44</f>
        <v>0</v>
      </c>
      <c r="E44" s="2" t="s">
        <v>58</v>
      </c>
    </row>
    <row r="45" spans="1:5" ht="17" x14ac:dyDescent="0.2">
      <c r="A45" s="2" t="s">
        <v>18</v>
      </c>
      <c r="B45" s="2">
        <v>10</v>
      </c>
      <c r="C45" s="2">
        <v>56</v>
      </c>
      <c r="D45" s="3">
        <f t="shared" si="1"/>
        <v>560</v>
      </c>
      <c r="E45" s="2" t="s">
        <v>63</v>
      </c>
    </row>
    <row r="46" spans="1:5" ht="17" x14ac:dyDescent="0.2">
      <c r="A46" s="2" t="s">
        <v>39</v>
      </c>
      <c r="B46" s="2">
        <v>1</v>
      </c>
      <c r="C46" s="2">
        <v>20</v>
      </c>
      <c r="D46" s="3">
        <f t="shared" ref="D46" si="14">B46*C46</f>
        <v>20</v>
      </c>
      <c r="E46" s="2"/>
    </row>
    <row r="47" spans="1:5" ht="17" x14ac:dyDescent="0.2">
      <c r="A47" s="2" t="s">
        <v>20</v>
      </c>
      <c r="B47" s="2">
        <v>1</v>
      </c>
      <c r="C47" s="2">
        <v>50</v>
      </c>
      <c r="D47" s="3">
        <f t="shared" si="1"/>
        <v>50</v>
      </c>
      <c r="E47" s="2"/>
    </row>
    <row r="48" spans="1:5" ht="17" x14ac:dyDescent="0.2">
      <c r="A48" s="10" t="s">
        <v>74</v>
      </c>
      <c r="B48" s="10"/>
      <c r="C48" s="10"/>
      <c r="D48" s="9">
        <f>SUM(D15:D47)</f>
        <v>2133</v>
      </c>
      <c r="E48" s="2"/>
    </row>
    <row r="49" spans="1:5" x14ac:dyDescent="0.2">
      <c r="A49" s="2"/>
      <c r="B49" s="2"/>
      <c r="C49" s="2"/>
      <c r="D49" s="3"/>
      <c r="E49" s="2"/>
    </row>
    <row r="50" spans="1:5" ht="17" x14ac:dyDescent="0.2">
      <c r="A50" s="2" t="s">
        <v>29</v>
      </c>
      <c r="B50" s="2">
        <v>1</v>
      </c>
      <c r="C50" s="2">
        <v>300</v>
      </c>
      <c r="D50" s="3">
        <f t="shared" si="1"/>
        <v>300</v>
      </c>
      <c r="E50" s="2"/>
    </row>
    <row r="51" spans="1:5" ht="17" x14ac:dyDescent="0.2">
      <c r="A51" s="2" t="s">
        <v>30</v>
      </c>
      <c r="B51" s="2">
        <v>2</v>
      </c>
      <c r="C51" s="2">
        <v>20</v>
      </c>
      <c r="D51" s="3">
        <f t="shared" si="1"/>
        <v>40</v>
      </c>
      <c r="E51" s="2" t="s">
        <v>31</v>
      </c>
    </row>
    <row r="52" spans="1:5" ht="17" x14ac:dyDescent="0.2">
      <c r="A52" s="2" t="s">
        <v>70</v>
      </c>
      <c r="B52" s="2">
        <v>1</v>
      </c>
      <c r="C52" s="2">
        <v>50</v>
      </c>
      <c r="D52" s="3">
        <f t="shared" si="1"/>
        <v>50</v>
      </c>
      <c r="E52" s="2"/>
    </row>
    <row r="53" spans="1:5" ht="17" x14ac:dyDescent="0.2">
      <c r="A53" s="2" t="s">
        <v>78</v>
      </c>
      <c r="B53" s="2">
        <v>1</v>
      </c>
      <c r="C53" s="2">
        <v>20</v>
      </c>
      <c r="D53" s="3">
        <f t="shared" si="1"/>
        <v>20</v>
      </c>
      <c r="E53" s="2"/>
    </row>
    <row r="54" spans="1:5" ht="17" x14ac:dyDescent="0.2">
      <c r="A54" s="2" t="s">
        <v>42</v>
      </c>
      <c r="B54" s="2">
        <v>1</v>
      </c>
      <c r="C54" s="2">
        <v>20</v>
      </c>
      <c r="D54" s="3">
        <f t="shared" ref="D54" si="15">B54*C54</f>
        <v>20</v>
      </c>
      <c r="E54" s="2"/>
    </row>
    <row r="55" spans="1:5" ht="17" x14ac:dyDescent="0.2">
      <c r="A55" s="7" t="s">
        <v>40</v>
      </c>
      <c r="B55" s="2">
        <v>2</v>
      </c>
      <c r="C55" s="2">
        <v>25</v>
      </c>
      <c r="D55" s="3">
        <f t="shared" si="1"/>
        <v>50</v>
      </c>
      <c r="E55" s="2"/>
    </row>
    <row r="56" spans="1:5" ht="17" x14ac:dyDescent="0.2">
      <c r="A56" s="7" t="s">
        <v>41</v>
      </c>
      <c r="B56" s="2">
        <v>2</v>
      </c>
      <c r="C56" s="2">
        <v>30</v>
      </c>
      <c r="D56" s="3">
        <f t="shared" si="1"/>
        <v>60</v>
      </c>
      <c r="E56" s="2"/>
    </row>
    <row r="57" spans="1:5" ht="17" x14ac:dyDescent="0.2">
      <c r="A57" s="7" t="s">
        <v>56</v>
      </c>
      <c r="B57" s="2">
        <v>2</v>
      </c>
      <c r="C57" s="2">
        <v>20</v>
      </c>
      <c r="D57" s="3">
        <f t="shared" si="1"/>
        <v>40</v>
      </c>
      <c r="E57" s="2"/>
    </row>
    <row r="58" spans="1:5" ht="17" x14ac:dyDescent="0.2">
      <c r="A58" s="2" t="s">
        <v>45</v>
      </c>
      <c r="B58" s="2">
        <v>1</v>
      </c>
      <c r="C58" s="2">
        <v>25</v>
      </c>
      <c r="D58" s="3">
        <f t="shared" si="1"/>
        <v>25</v>
      </c>
      <c r="E58" s="2"/>
    </row>
    <row r="59" spans="1:5" ht="17" x14ac:dyDescent="0.2">
      <c r="A59" s="2" t="s">
        <v>83</v>
      </c>
      <c r="B59" s="2">
        <v>1</v>
      </c>
      <c r="C59" s="2">
        <v>20</v>
      </c>
      <c r="D59" s="3">
        <f>B59*C59</f>
        <v>20</v>
      </c>
      <c r="E59" s="2" t="s">
        <v>84</v>
      </c>
    </row>
    <row r="60" spans="1:5" ht="17" x14ac:dyDescent="0.2">
      <c r="A60" s="2" t="s">
        <v>59</v>
      </c>
      <c r="B60" s="2">
        <v>1</v>
      </c>
      <c r="C60" s="2">
        <v>47</v>
      </c>
      <c r="D60" s="3">
        <f>B60*C60</f>
        <v>47</v>
      </c>
      <c r="E60" s="2" t="s">
        <v>60</v>
      </c>
    </row>
    <row r="61" spans="1:5" ht="17" x14ac:dyDescent="0.2">
      <c r="A61" s="2" t="s">
        <v>47</v>
      </c>
      <c r="B61" s="2">
        <v>1</v>
      </c>
      <c r="C61" s="2">
        <v>100</v>
      </c>
      <c r="D61" s="3">
        <f t="shared" ref="D61" si="16">B61*C61</f>
        <v>100</v>
      </c>
      <c r="E61" s="2"/>
    </row>
    <row r="62" spans="1:5" ht="17" x14ac:dyDescent="0.2">
      <c r="A62" s="2" t="s">
        <v>77</v>
      </c>
      <c r="B62" s="2">
        <v>1</v>
      </c>
      <c r="C62" s="2">
        <v>50</v>
      </c>
      <c r="D62" s="3">
        <f t="shared" ref="D62:D63" si="17">B62*C62</f>
        <v>50</v>
      </c>
      <c r="E62" s="2"/>
    </row>
    <row r="63" spans="1:5" ht="17" x14ac:dyDescent="0.2">
      <c r="A63" s="2" t="s">
        <v>69</v>
      </c>
      <c r="B63" s="2">
        <v>3</v>
      </c>
      <c r="C63" s="2">
        <v>5</v>
      </c>
      <c r="D63" s="3">
        <f t="shared" si="17"/>
        <v>15</v>
      </c>
      <c r="E63" s="2"/>
    </row>
    <row r="64" spans="1:5" ht="17" x14ac:dyDescent="0.2">
      <c r="A64" s="2" t="s">
        <v>92</v>
      </c>
      <c r="B64" s="2">
        <v>1</v>
      </c>
      <c r="C64" s="2">
        <v>10</v>
      </c>
      <c r="D64" s="3">
        <f t="shared" si="1"/>
        <v>10</v>
      </c>
      <c r="E64" s="2"/>
    </row>
    <row r="65" spans="1:5" ht="17" x14ac:dyDescent="0.2">
      <c r="A65" s="10" t="s">
        <v>76</v>
      </c>
      <c r="B65" s="10"/>
      <c r="C65" s="10"/>
      <c r="D65" s="9">
        <f>SUM(D50:D64)</f>
        <v>847</v>
      </c>
      <c r="E65" s="2"/>
    </row>
    <row r="66" spans="1:5" x14ac:dyDescent="0.2">
      <c r="A66" s="2"/>
      <c r="B66" s="2"/>
      <c r="C66" s="2"/>
      <c r="D66" s="3"/>
      <c r="E66" s="2"/>
    </row>
    <row r="67" spans="1:5" ht="17" x14ac:dyDescent="0.2">
      <c r="A67" s="11" t="s">
        <v>35</v>
      </c>
      <c r="B67" s="11"/>
      <c r="C67" s="11"/>
      <c r="D67" s="12">
        <f>D65+D48+D13+D8</f>
        <v>4445</v>
      </c>
      <c r="E67" s="2"/>
    </row>
    <row r="68" spans="1:5" ht="17" x14ac:dyDescent="0.2">
      <c r="A68" s="11" t="s">
        <v>90</v>
      </c>
      <c r="B68" s="11"/>
      <c r="C68" s="11"/>
      <c r="D68" s="12">
        <f>D65+D48+D13+D11+D8</f>
        <v>4633</v>
      </c>
      <c r="E68" s="2"/>
    </row>
    <row r="69" spans="1:5" ht="17" x14ac:dyDescent="0.2">
      <c r="A69" s="11" t="s">
        <v>49</v>
      </c>
      <c r="B69" s="11">
        <v>1</v>
      </c>
      <c r="C69" s="11">
        <f>D68*0.1</f>
        <v>463.3</v>
      </c>
      <c r="D69" s="12">
        <f>B69*C69</f>
        <v>463.3</v>
      </c>
      <c r="E69" s="2" t="s">
        <v>62</v>
      </c>
    </row>
    <row r="70" spans="1:5" ht="17" x14ac:dyDescent="0.2">
      <c r="A70" s="11" t="s">
        <v>89</v>
      </c>
      <c r="B70" s="11"/>
      <c r="C70" s="11"/>
      <c r="D70" s="12">
        <f>D68+D69</f>
        <v>5096.3</v>
      </c>
      <c r="E70" s="2"/>
    </row>
    <row r="71" spans="1:5" ht="17" x14ac:dyDescent="0.2">
      <c r="A71" s="11" t="s">
        <v>36</v>
      </c>
      <c r="B71" s="11"/>
      <c r="C71" s="11"/>
      <c r="D71" s="12">
        <f>D70+D2</f>
        <v>11496.3</v>
      </c>
      <c r="E71" s="2"/>
    </row>
    <row r="72" spans="1:5" x14ac:dyDescent="0.2">
      <c r="A72" s="2"/>
      <c r="B72" s="2"/>
      <c r="C72" s="2"/>
      <c r="D72" s="3"/>
      <c r="E72" s="2"/>
    </row>
    <row r="73" spans="1:5" x14ac:dyDescent="0.2">
      <c r="A73" s="2"/>
      <c r="B73" s="2"/>
      <c r="C73" s="2"/>
      <c r="D73" s="3"/>
      <c r="E73" s="2"/>
    </row>
    <row r="74" spans="1:5" x14ac:dyDescent="0.2">
      <c r="A74" s="2"/>
      <c r="B74" s="2"/>
      <c r="C74" s="2"/>
      <c r="D74" s="3"/>
      <c r="E74" s="2"/>
    </row>
    <row r="75" spans="1:5" x14ac:dyDescent="0.2">
      <c r="A75" s="2"/>
      <c r="B75" s="2"/>
      <c r="C75" s="2"/>
      <c r="D75" s="3"/>
      <c r="E75" s="2"/>
    </row>
    <row r="76" spans="1:5" x14ac:dyDescent="0.2">
      <c r="A76" s="2"/>
      <c r="B76" s="2"/>
      <c r="C76" s="2"/>
      <c r="D76" s="3"/>
      <c r="E76" s="2"/>
    </row>
    <row r="77" spans="1:5" x14ac:dyDescent="0.2">
      <c r="A77" s="2"/>
      <c r="B77" s="2"/>
      <c r="C77" s="2"/>
      <c r="D77" s="3"/>
      <c r="E77" s="2"/>
    </row>
    <row r="78" spans="1:5" x14ac:dyDescent="0.2">
      <c r="A78" s="2"/>
      <c r="B78" s="2"/>
      <c r="C78" s="2"/>
      <c r="D78" s="3"/>
      <c r="E78" s="2"/>
    </row>
    <row r="79" spans="1:5" x14ac:dyDescent="0.2">
      <c r="A79" s="2"/>
      <c r="B79" s="2"/>
      <c r="C79" s="2"/>
      <c r="D79" s="3"/>
      <c r="E79" s="2"/>
    </row>
    <row r="80" spans="1:5" x14ac:dyDescent="0.2">
      <c r="A80" s="2"/>
      <c r="B80" s="2"/>
      <c r="C80" s="2"/>
      <c r="D80" s="3"/>
      <c r="E80" s="2"/>
    </row>
    <row r="81" spans="1:5" x14ac:dyDescent="0.2">
      <c r="A81" s="2"/>
      <c r="B81" s="2"/>
      <c r="C81" s="2"/>
      <c r="D81" s="3"/>
      <c r="E81" s="2"/>
    </row>
    <row r="82" spans="1:5" x14ac:dyDescent="0.2">
      <c r="A82" s="2"/>
      <c r="B82" s="2"/>
      <c r="C82" s="2"/>
      <c r="D82" s="3"/>
      <c r="E82" s="2"/>
    </row>
    <row r="83" spans="1:5" x14ac:dyDescent="0.2">
      <c r="A83" s="2"/>
      <c r="B83" s="2"/>
      <c r="C83" s="2"/>
      <c r="D83" s="3"/>
      <c r="E83" s="2"/>
    </row>
    <row r="84" spans="1:5" x14ac:dyDescent="0.2">
      <c r="A84" s="2"/>
      <c r="B84" s="2"/>
      <c r="C84" s="2"/>
      <c r="D84" s="3"/>
      <c r="E84" s="2"/>
    </row>
    <row r="85" spans="1:5" x14ac:dyDescent="0.2">
      <c r="A85" s="2"/>
      <c r="B85" s="2"/>
      <c r="C85" s="2"/>
      <c r="D85" s="3"/>
      <c r="E85" s="2"/>
    </row>
    <row r="86" spans="1:5" x14ac:dyDescent="0.2">
      <c r="A86" s="2"/>
      <c r="B86" s="2"/>
      <c r="C86" s="2"/>
      <c r="D86" s="3"/>
      <c r="E86" s="2"/>
    </row>
    <row r="87" spans="1:5" x14ac:dyDescent="0.2">
      <c r="A87" s="2"/>
      <c r="B87" s="2"/>
      <c r="C87" s="2"/>
      <c r="D87" s="3"/>
      <c r="E87" s="2"/>
    </row>
    <row r="88" spans="1:5" x14ac:dyDescent="0.2">
      <c r="A88" s="2"/>
      <c r="B88" s="2"/>
      <c r="C88" s="2"/>
      <c r="D88" s="3"/>
      <c r="E88" s="2"/>
    </row>
    <row r="89" spans="1:5" x14ac:dyDescent="0.2">
      <c r="A89" s="2"/>
      <c r="B89" s="2"/>
      <c r="C89" s="2"/>
      <c r="D89" s="3"/>
      <c r="E89" s="2"/>
    </row>
    <row r="90" spans="1:5" x14ac:dyDescent="0.2">
      <c r="A90" s="2"/>
      <c r="B90" s="2"/>
      <c r="C90" s="2"/>
      <c r="D90" s="3"/>
      <c r="E90" s="2"/>
    </row>
    <row r="91" spans="1:5" x14ac:dyDescent="0.2">
      <c r="A91" s="2"/>
      <c r="B91" s="2"/>
      <c r="C91" s="2"/>
      <c r="D91" s="3"/>
      <c r="E91" s="2"/>
    </row>
    <row r="92" spans="1:5" x14ac:dyDescent="0.2">
      <c r="A92" s="2"/>
      <c r="B92" s="2"/>
      <c r="C92" s="2"/>
      <c r="D92" s="3"/>
      <c r="E92" s="2"/>
    </row>
    <row r="93" spans="1:5" x14ac:dyDescent="0.2">
      <c r="A93" s="2"/>
      <c r="B93" s="2"/>
      <c r="C93" s="2"/>
      <c r="D93" s="3"/>
      <c r="E93" s="2"/>
    </row>
    <row r="94" spans="1:5" x14ac:dyDescent="0.2">
      <c r="A94" s="2"/>
      <c r="B94" s="2"/>
      <c r="C94" s="2"/>
      <c r="D94" s="3"/>
      <c r="E94" s="2"/>
    </row>
    <row r="95" spans="1:5" x14ac:dyDescent="0.2">
      <c r="A95" s="2"/>
      <c r="B95" s="2"/>
      <c r="C95" s="2"/>
      <c r="D95" s="3"/>
      <c r="E95" s="2"/>
    </row>
    <row r="96" spans="1:5" x14ac:dyDescent="0.2">
      <c r="A96" s="2"/>
      <c r="B96" s="2"/>
      <c r="C96" s="2"/>
      <c r="D96" s="3"/>
      <c r="E96" s="2"/>
    </row>
    <row r="97" spans="1:5" x14ac:dyDescent="0.2">
      <c r="A97" s="2"/>
      <c r="B97" s="2"/>
      <c r="C97" s="2"/>
      <c r="D97" s="3"/>
      <c r="E97" s="2"/>
    </row>
    <row r="98" spans="1:5" x14ac:dyDescent="0.2">
      <c r="A98" s="2"/>
      <c r="B98" s="2"/>
      <c r="C98" s="2"/>
      <c r="D98" s="3"/>
      <c r="E98" s="2"/>
    </row>
    <row r="99" spans="1:5" x14ac:dyDescent="0.2">
      <c r="A99" s="2"/>
      <c r="B99" s="2"/>
      <c r="C99" s="2"/>
      <c r="D99" s="3"/>
      <c r="E99" s="2"/>
    </row>
    <row r="100" spans="1:5" x14ac:dyDescent="0.2">
      <c r="A100" s="2"/>
      <c r="B100" s="2"/>
      <c r="C100" s="2"/>
      <c r="D100" s="3"/>
      <c r="E100" s="2"/>
    </row>
    <row r="101" spans="1:5" x14ac:dyDescent="0.2">
      <c r="A101" s="2"/>
      <c r="B101" s="2"/>
      <c r="C101" s="2"/>
      <c r="D101" s="3"/>
      <c r="E101" s="2"/>
    </row>
    <row r="102" spans="1:5" x14ac:dyDescent="0.2">
      <c r="A102" s="2"/>
      <c r="B102" s="2"/>
      <c r="C102" s="2"/>
      <c r="D102" s="2"/>
      <c r="E102" s="2"/>
    </row>
    <row r="103" spans="1:5" x14ac:dyDescent="0.2">
      <c r="A103" s="2"/>
      <c r="B103" s="2"/>
      <c r="C103" s="2"/>
      <c r="D103" s="2"/>
      <c r="E103" s="2"/>
    </row>
    <row r="104" spans="1:5" x14ac:dyDescent="0.2">
      <c r="A104" s="2"/>
      <c r="B104" s="2"/>
      <c r="C104" s="2"/>
      <c r="D104" s="2"/>
      <c r="E104" s="2"/>
    </row>
    <row r="105" spans="1:5" x14ac:dyDescent="0.2">
      <c r="A105" s="2"/>
      <c r="B105" s="2"/>
      <c r="C105" s="2"/>
      <c r="D105" s="2"/>
      <c r="E105" s="2"/>
    </row>
    <row r="106" spans="1:5" x14ac:dyDescent="0.2">
      <c r="A106" s="2"/>
      <c r="B106" s="2"/>
      <c r="C106" s="2"/>
      <c r="D106" s="2"/>
      <c r="E106" s="2"/>
    </row>
    <row r="107" spans="1:5" x14ac:dyDescent="0.2">
      <c r="A107" s="2"/>
      <c r="B107" s="2"/>
      <c r="C107" s="2"/>
      <c r="D107" s="2"/>
      <c r="E107" s="2"/>
    </row>
    <row r="108" spans="1:5" x14ac:dyDescent="0.2">
      <c r="A108" s="2"/>
      <c r="B108" s="2"/>
      <c r="C108" s="2"/>
      <c r="D108" s="2"/>
      <c r="E108" s="2"/>
    </row>
    <row r="109" spans="1:5" x14ac:dyDescent="0.2">
      <c r="A109" s="2"/>
      <c r="B109" s="2"/>
      <c r="C109" s="2"/>
      <c r="D109" s="2"/>
      <c r="E109" s="2"/>
    </row>
    <row r="110" spans="1:5" x14ac:dyDescent="0.2">
      <c r="A110" s="2"/>
      <c r="B110" s="2"/>
      <c r="C110" s="2"/>
      <c r="D110" s="2"/>
      <c r="E110" s="2"/>
    </row>
    <row r="111" spans="1:5" x14ac:dyDescent="0.2">
      <c r="A111" s="2"/>
      <c r="B111" s="2"/>
      <c r="C111" s="2"/>
      <c r="D111" s="2"/>
      <c r="E111" s="2"/>
    </row>
    <row r="112" spans="1:5" x14ac:dyDescent="0.2">
      <c r="A112" s="2"/>
      <c r="B112" s="2"/>
      <c r="C112" s="2"/>
      <c r="D112" s="2"/>
      <c r="E112" s="2"/>
    </row>
    <row r="113" spans="1:5" x14ac:dyDescent="0.2">
      <c r="A113" s="2"/>
      <c r="B113" s="2"/>
      <c r="C113" s="2"/>
      <c r="D113" s="2"/>
      <c r="E113" s="2"/>
    </row>
    <row r="114" spans="1:5" x14ac:dyDescent="0.2">
      <c r="A114" s="2"/>
      <c r="B114" s="2"/>
      <c r="C114" s="2"/>
      <c r="D114" s="2"/>
      <c r="E114" s="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2023-08-22T14:15:15Z</dcterms:created>
  <dcterms:modified xsi:type="dcterms:W3CDTF">2023-08-31T18:17:29Z</dcterms:modified>
</cp:coreProperties>
</file>